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0"/>
  </bookViews>
  <sheets>
    <sheet name="Структ.без ЦТП " sheetId="1" r:id="rId1"/>
    <sheet name="Структ.з ЦТП 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<sst xmlns="http://schemas.openxmlformats.org/spreadsheetml/2006/main" count="147" uniqueCount="40">
  <si>
    <t> з/п</t>
  </si>
  <si>
    <t>Назва показника</t>
  </si>
  <si>
    <t>тис. грн</t>
  </si>
  <si>
    <t>Собівартість власної теплової енергії, врахована у встановлених тарифах на теплову енергію для потреб відповідної категорії споживачів</t>
  </si>
  <si>
    <t>Витрати на придбання холодної води для надання послуги з постачання гарячої води</t>
  </si>
  <si>
    <t>Розрахунковий прибуток, усього, зокрема:</t>
  </si>
  <si>
    <t>прибуток у тарифі на теплову енергію для потреб відповідної категорії споживачів</t>
  </si>
  <si>
    <t>Вартість послуги</t>
  </si>
  <si>
    <t>x</t>
  </si>
  <si>
    <t>Плановані тарифи на послуги з ПДВ, усього, зокрема: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</si>
  <si>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</si>
  <si>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</si>
  <si>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Примітка.</t>
  </si>
  <si>
    <r>
      <t>Обсяг споживання гарячої води відповідною категорією споживачів, тис. м</t>
    </r>
    <r>
      <rPr>
        <sz val="12"/>
        <color indexed="8"/>
        <rFont val="Times New Roman"/>
        <family val="1"/>
      </rPr>
      <t> 3</t>
    </r>
  </si>
  <si>
    <r>
      <t>Обсяг холодної води для підігріву, тис. м</t>
    </r>
    <r>
      <rPr>
        <b/>
        <vertAlign val="superscript"/>
        <sz val="12"/>
        <color indexed="8"/>
        <rFont val="Times New Roman"/>
        <family val="1"/>
      </rPr>
      <t>-3</t>
    </r>
  </si>
  <si>
    <r>
      <t>Питомі норми, враховані у планованих тарифах на послуги з постачання гарячої води, Гкал/м</t>
    </r>
    <r>
      <rPr>
        <b/>
        <vertAlign val="superscript"/>
        <sz val="12"/>
        <color indexed="8"/>
        <rFont val="Times New Roman"/>
        <family val="1"/>
      </rPr>
      <t>-3</t>
    </r>
  </si>
  <si>
    <r>
      <t>Рядки, відмічені позначкою X, суб'єктом господарювання - виконавцем послуг не заповнюються;</t>
    </r>
    <r>
      <rPr>
        <sz val="12"/>
        <color indexed="8"/>
        <rFont val="Times New Roman"/>
        <family val="1"/>
      </rPr>
      <t> </t>
    </r>
  </si>
  <si>
    <t xml:space="preserve">Собівартість послуг </t>
  </si>
  <si>
    <t xml:space="preserve"> 4.1</t>
  </si>
  <si>
    <t>Плановані тарифи на послуги з постачання гарячої води (без ПДВ)</t>
  </si>
  <si>
    <t>Довідкова інформація</t>
  </si>
  <si>
    <t>Вартість  теплової енергії без ПДВ</t>
  </si>
  <si>
    <r>
      <t xml:space="preserve">грн/м </t>
    </r>
    <r>
      <rPr>
        <b/>
        <vertAlign val="superscript"/>
        <sz val="12"/>
        <color indexed="8"/>
        <rFont val="Times New Roman"/>
        <family val="1"/>
      </rPr>
      <t>3</t>
    </r>
  </si>
  <si>
    <t>Розрахунок тарифів за наведеною формою здійснюється окремо для кожної категорії споживачів.</t>
  </si>
  <si>
    <t xml:space="preserve"> 2.1</t>
  </si>
  <si>
    <t xml:space="preserve"> 2.2</t>
  </si>
  <si>
    <t>повна планова собівартість теплової енергії для потреб  населення, грн/Гкал</t>
  </si>
  <si>
    <t>прибуток у тарифі на теплову енергію для потреб населення, грн/Гкал</t>
  </si>
  <si>
    <t>Вартість 1 куб. м. холодної води без ПДВ, грн</t>
  </si>
  <si>
    <t>населення</t>
  </si>
  <si>
    <t>бюджетні установи</t>
  </si>
  <si>
    <t>інші споживачі</t>
  </si>
  <si>
    <t xml:space="preserve">КП "Прилукитепловодопостачання" </t>
  </si>
  <si>
    <t>А. Гавриш</t>
  </si>
  <si>
    <r>
      <t xml:space="preserve">           Структура                                                                                                                                                                                                     тарифів на послугу з постачання гарячої води для населення, бюджетних установ та інших споживачів  </t>
    </r>
    <r>
      <rPr>
        <b/>
        <sz val="12"/>
        <color indexed="8"/>
        <rFont val="Times New Roman"/>
        <family val="1"/>
      </rPr>
      <t>без урахування витрат на утримання та ремонт ЦТП
____________________________________________________ 
(найменування суб’єкта господарювання - виконавця послуг)</t>
    </r>
  </si>
  <si>
    <t>Начальник ПЕВ КП "Прилукитепловодопостачання"                                              асенко</t>
  </si>
  <si>
    <t>Директор КП "Прилукитепловодопостачання"</t>
  </si>
  <si>
    <t>С. Тарасенко</t>
  </si>
  <si>
    <r>
      <t xml:space="preserve">   Структура                                                                                                                                                                                                      тарифів на послугу з постачання гарячої води для відповідної категорії споживачів  (крім систем автномного опалення) </t>
    </r>
    <r>
      <rPr>
        <b/>
        <sz val="12"/>
        <color indexed="8"/>
        <rFont val="Times New Roman"/>
        <family val="1"/>
      </rPr>
      <t>з урахуванням витрат на утримання та ремонт ЦТП
____________________________________________________ 
(найменування суб’єкта господарювання - виконавця послуг)</t>
    </r>
  </si>
  <si>
    <t xml:space="preserve">Начальник ПЕВ КП "Прилукитепловодопостачання"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</si>
</sst>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16" fontId="42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vertical="top" wrapText="1"/>
    </xf>
    <xf numFmtId="2" fontId="4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 applyProtection="1">
      <alignment wrapText="1"/>
      <protection/>
    </xf>
    <xf numFmtId="2" fontId="42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45" fillId="0" borderId="0" xfId="0" applyNumberFormat="1" applyFont="1" applyAlignment="1">
      <alignment/>
    </xf>
    <xf numFmtId="178" fontId="45" fillId="0" borderId="0" xfId="0" applyNumberFormat="1" applyFont="1" applyAlignment="1">
      <alignment/>
    </xf>
    <xf numFmtId="0" fontId="42" fillId="5" borderId="10" xfId="0" applyFont="1" applyFill="1" applyBorder="1" applyAlignment="1">
      <alignment horizontal="left" vertical="top" wrapText="1"/>
    </xf>
    <xf numFmtId="0" fontId="42" fillId="5" borderId="10" xfId="0" applyFont="1" applyFill="1" applyBorder="1" applyAlignment="1">
      <alignment horizontal="center" vertical="top" wrapText="1"/>
    </xf>
    <xf numFmtId="0" fontId="42" fillId="5" borderId="10" xfId="0" applyFont="1" applyFill="1" applyBorder="1" applyAlignment="1">
      <alignment vertical="top" wrapText="1"/>
    </xf>
    <xf numFmtId="178" fontId="42" fillId="0" borderId="10" xfId="0" applyNumberFormat="1" applyFont="1" applyBorder="1" applyAlignment="1">
      <alignment vertical="center" wrapText="1"/>
    </xf>
    <xf numFmtId="2" fontId="42" fillId="33" borderId="10" xfId="0" applyNumberFormat="1" applyFont="1" applyFill="1" applyBorder="1" applyAlignment="1">
      <alignment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Border="1" applyAlignment="1">
      <alignment horizontal="center" vertical="center" wrapText="1"/>
    </xf>
    <xf numFmtId="179" fontId="42" fillId="0" borderId="1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top" wrapText="1"/>
    </xf>
    <xf numFmtId="178" fontId="4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vertical="top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top" wrapText="1"/>
    </xf>
    <xf numFmtId="1" fontId="42" fillId="33" borderId="10" xfId="0" applyNumberFormat="1" applyFont="1" applyFill="1" applyBorder="1" applyAlignment="1">
      <alignment vertical="center" wrapText="1"/>
    </xf>
    <xf numFmtId="0" fontId="46" fillId="5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vertical="top" wrapText="1"/>
    </xf>
    <xf numFmtId="2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1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center" vertical="top" wrapText="1"/>
    </xf>
    <xf numFmtId="0" fontId="46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4%20&#1110;&#1085;&#1092;.&#1087;&#1083;.&#1086;&#1073;&#1089;.&#1043;&#1042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91;&#1075;&#1072;%20&#1086;&#1087;&#1072;&#1083;&#1077;&#1085;&#1085;&#1103;%20&#1075;&#1072;&#1088;&#1103;&#1095;&#1072;%20&#1074;&#1086;&#1076;&#1072;.&#1110;&#1085;&#1096;&#1110;%20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90;&#1077;&#1087;.&#1077;&#1085;&#1077;&#108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7%20&#1088;&#1110;&#1095;.&#1087;&#1083;&#1072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4%20&#1110;&#1085;&#1092;.&#1087;&#1083;.%20&#1043;&#1042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7">
          <cell r="C7">
            <v>4277</v>
          </cell>
        </row>
        <row r="18">
          <cell r="C18">
            <v>4320.8</v>
          </cell>
        </row>
        <row r="19">
          <cell r="C19">
            <v>0.050768435399727405</v>
          </cell>
        </row>
      </sheetData>
      <sheetData sheetId="1">
        <row r="8">
          <cell r="C8">
            <v>8</v>
          </cell>
        </row>
        <row r="15">
          <cell r="C15">
            <v>188.4</v>
          </cell>
        </row>
        <row r="16">
          <cell r="C16">
            <v>0.04925490196078432</v>
          </cell>
        </row>
      </sheetData>
      <sheetData sheetId="2">
        <row r="9">
          <cell r="C9">
            <v>8</v>
          </cell>
        </row>
        <row r="16">
          <cell r="C16">
            <v>1.2</v>
          </cell>
        </row>
        <row r="17">
          <cell r="C17">
            <v>0.04615384615384615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з цтп без ком.сбор"/>
      <sheetName val="з цтп без ком.сбор"/>
      <sheetName val="без цтп з ком.сбор"/>
      <sheetName val="з цтп з ком.сбор"/>
    </sheetNames>
    <sheetDataSet>
      <sheetData sheetId="0">
        <row r="26">
          <cell r="L26">
            <v>2781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з ком."/>
      <sheetName val="Струк. нас.кол.без ЦТП"/>
      <sheetName val="Структ. нас. (інд)без ЦТП"/>
      <sheetName val="Структ. нас.кол. (ЦТП)"/>
      <sheetName val="Структ. нас.інд. (ЦТП) "/>
      <sheetName val="Структ. бюдж"/>
      <sheetName val="Структ. бюдж (ЦТП)"/>
      <sheetName val="Структ.інші"/>
      <sheetName val="Структ.реліг."/>
      <sheetName val="Структ. бюдж антим."/>
      <sheetName val="Структ.антимон"/>
    </sheetNames>
    <sheetDataSet>
      <sheetData sheetId="0">
        <row r="27">
          <cell r="G27">
            <v>2934.3808744159405</v>
          </cell>
          <cell r="H27">
            <v>3053.1292389965197</v>
          </cell>
        </row>
        <row r="29">
          <cell r="E29">
            <v>93.71395595030543</v>
          </cell>
          <cell r="H29">
            <v>93.13549934657983</v>
          </cell>
        </row>
        <row r="31">
          <cell r="G31">
            <v>2973.876286664658</v>
          </cell>
        </row>
        <row r="33">
          <cell r="G33">
            <v>95.89174970590666</v>
          </cell>
        </row>
      </sheetData>
      <sheetData sheetId="1">
        <row r="27">
          <cell r="E27">
            <v>2119.676220250035</v>
          </cell>
        </row>
        <row r="31">
          <cell r="E31">
            <v>2159.1716324987524</v>
          </cell>
        </row>
        <row r="33">
          <cell r="E33">
            <v>95.81910493967685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0">
        <row r="51">
          <cell r="F51">
            <v>308</v>
          </cell>
        </row>
        <row r="54">
          <cell r="F5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7">
          <cell r="C17">
            <v>0.05077201475876008</v>
          </cell>
        </row>
      </sheetData>
      <sheetData sheetId="1">
        <row r="16">
          <cell r="C16">
            <v>0.04925490196078432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7">
      <selection activeCell="D7" sqref="D7:H14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1.7109375" style="0" hidden="1" customWidth="1"/>
    <col min="4" max="4" width="12.140625" style="0" customWidth="1"/>
    <col min="5" max="5" width="0.9921875" style="0" hidden="1" customWidth="1"/>
    <col min="6" max="6" width="12.57421875" style="0" customWidth="1"/>
    <col min="7" max="7" width="11.57421875" style="0" hidden="1" customWidth="1"/>
    <col min="8" max="8" width="14.28125" style="0" customWidth="1"/>
    <col min="9" max="12" width="9.140625" style="0" customWidth="1"/>
  </cols>
  <sheetData>
    <row r="1" spans="1:8" ht="57" customHeight="1">
      <c r="A1" s="64" t="s">
        <v>34</v>
      </c>
      <c r="B1" s="64"/>
      <c r="C1" s="64"/>
      <c r="D1" s="64"/>
      <c r="E1" s="64"/>
      <c r="F1" s="64"/>
      <c r="G1" s="64"/>
      <c r="H1" s="64"/>
    </row>
    <row r="2" spans="1:7" ht="22.5" customHeight="1">
      <c r="A2" s="1"/>
      <c r="B2" s="65" t="s">
        <v>32</v>
      </c>
      <c r="C2" s="65"/>
      <c r="D2" s="65"/>
      <c r="E2" s="65"/>
      <c r="F2" s="65"/>
      <c r="G2" s="65"/>
    </row>
    <row r="3" spans="1:8" ht="42" customHeight="1">
      <c r="A3" s="59" t="s">
        <v>0</v>
      </c>
      <c r="B3" s="51" t="s">
        <v>1</v>
      </c>
      <c r="C3" s="52" t="s">
        <v>29</v>
      </c>
      <c r="D3" s="61"/>
      <c r="E3" s="49"/>
      <c r="F3" s="66" t="s">
        <v>30</v>
      </c>
      <c r="G3" s="58" t="s">
        <v>31</v>
      </c>
      <c r="H3" s="58"/>
    </row>
    <row r="4" spans="1:8" ht="81.75" customHeight="1">
      <c r="A4" s="59"/>
      <c r="B4" s="51"/>
      <c r="C4" s="54"/>
      <c r="D4" s="62"/>
      <c r="E4" s="49"/>
      <c r="F4" s="67"/>
      <c r="G4" s="58"/>
      <c r="H4" s="58"/>
    </row>
    <row r="5" spans="1:8" ht="36.75" customHeight="1">
      <c r="A5" s="59"/>
      <c r="B5" s="51"/>
      <c r="C5" s="7" t="s">
        <v>2</v>
      </c>
      <c r="D5" s="7" t="s">
        <v>22</v>
      </c>
      <c r="E5" s="9" t="s">
        <v>2</v>
      </c>
      <c r="F5" s="9" t="s">
        <v>22</v>
      </c>
      <c r="G5" s="9" t="s">
        <v>2</v>
      </c>
      <c r="H5" s="9" t="s">
        <v>22</v>
      </c>
    </row>
    <row r="6" spans="1:8" ht="12.75">
      <c r="A6" s="6">
        <v>1</v>
      </c>
      <c r="B6" s="6">
        <v>2</v>
      </c>
      <c r="C6" s="6">
        <v>3</v>
      </c>
      <c r="D6" s="6">
        <v>3</v>
      </c>
      <c r="E6" s="8">
        <v>7</v>
      </c>
      <c r="F6" s="8">
        <v>4</v>
      </c>
      <c r="G6" s="8">
        <v>9</v>
      </c>
      <c r="H6" s="8">
        <v>5</v>
      </c>
    </row>
    <row r="7" spans="1:8" ht="66" customHeight="1">
      <c r="A7" s="2">
        <v>1</v>
      </c>
      <c r="B7" s="3" t="s">
        <v>3</v>
      </c>
      <c r="C7" s="13" t="e">
        <f>#REF!</f>
        <v>#REF!</v>
      </c>
      <c r="D7" s="13">
        <v>112.25473216916987</v>
      </c>
      <c r="E7" s="13">
        <v>242.5918730754894</v>
      </c>
      <c r="F7" s="13">
        <v>149.28730650799346</v>
      </c>
      <c r="G7" s="13">
        <v>3.1145770880060057</v>
      </c>
      <c r="H7" s="13">
        <v>311.4577088006006</v>
      </c>
    </row>
    <row r="8" spans="1:9" ht="47.25">
      <c r="A8" s="2">
        <v>2</v>
      </c>
      <c r="B8" s="3" t="s">
        <v>4</v>
      </c>
      <c r="C8" s="13" t="e">
        <f>#REF!</f>
        <v>#REF!</v>
      </c>
      <c r="D8" s="13">
        <v>11.289999999999997</v>
      </c>
      <c r="E8" s="13">
        <v>18.265</v>
      </c>
      <c r="F8" s="13">
        <v>11.24</v>
      </c>
      <c r="G8" s="13">
        <v>0.1124</v>
      </c>
      <c r="H8" s="13">
        <v>11.24</v>
      </c>
      <c r="I8" s="16"/>
    </row>
    <row r="9" spans="1:8" ht="15.75">
      <c r="A9" s="2">
        <v>3</v>
      </c>
      <c r="B9" s="3" t="s">
        <v>17</v>
      </c>
      <c r="C9" s="13" t="e">
        <f>SUM(C7:C8)</f>
        <v>#REF!</v>
      </c>
      <c r="D9" s="13">
        <v>123.54473216916986</v>
      </c>
      <c r="E9" s="13">
        <v>260.8568730754894</v>
      </c>
      <c r="F9" s="13">
        <v>160.52730650799347</v>
      </c>
      <c r="G9" s="13">
        <v>3.226977088006006</v>
      </c>
      <c r="H9" s="13">
        <v>322.6977088006006</v>
      </c>
    </row>
    <row r="10" spans="1:9" ht="31.5">
      <c r="A10" s="2">
        <v>4</v>
      </c>
      <c r="B10" s="3" t="s">
        <v>5</v>
      </c>
      <c r="C10" s="13" t="e">
        <f>C11</f>
        <v>#REF!</v>
      </c>
      <c r="D10" s="36">
        <v>3.910307627838624</v>
      </c>
      <c r="E10" s="36">
        <v>9.523372206277564</v>
      </c>
      <c r="F10" s="36">
        <v>5.860536742324655</v>
      </c>
      <c r="G10" s="36">
        <v>0.10857624818689854</v>
      </c>
      <c r="H10" s="36">
        <v>10.857624818689853</v>
      </c>
      <c r="I10" s="14"/>
    </row>
    <row r="11" spans="1:8" ht="50.25" customHeight="1">
      <c r="A11" s="4" t="s">
        <v>18</v>
      </c>
      <c r="B11" s="3" t="s">
        <v>6</v>
      </c>
      <c r="C11" s="13" t="e">
        <f>#REF!</f>
        <v>#REF!</v>
      </c>
      <c r="D11" s="36">
        <v>3.910307627838624</v>
      </c>
      <c r="E11" s="36">
        <v>9.523372206277564</v>
      </c>
      <c r="F11" s="36">
        <v>5.860536742324655</v>
      </c>
      <c r="G11" s="36">
        <v>0.10857624818689854</v>
      </c>
      <c r="H11" s="36">
        <v>10.857624818689853</v>
      </c>
    </row>
    <row r="12" spans="1:8" ht="15.75" hidden="1">
      <c r="A12" s="2">
        <v>5</v>
      </c>
      <c r="B12" s="3" t="s">
        <v>7</v>
      </c>
      <c r="C12" s="13" t="e">
        <f>C9+C10</f>
        <v>#REF!</v>
      </c>
      <c r="D12" s="2" t="s">
        <v>8</v>
      </c>
      <c r="E12" s="13">
        <v>270.3802452817669</v>
      </c>
      <c r="F12" s="2" t="s">
        <v>8</v>
      </c>
      <c r="G12" s="13">
        <v>3.335553336192904</v>
      </c>
      <c r="H12" s="2" t="s">
        <v>8</v>
      </c>
    </row>
    <row r="13" spans="1:8" ht="31.5">
      <c r="A13" s="2">
        <v>5</v>
      </c>
      <c r="B13" s="3" t="s">
        <v>19</v>
      </c>
      <c r="C13" s="2" t="s">
        <v>8</v>
      </c>
      <c r="D13" s="36">
        <v>127.4550397970085</v>
      </c>
      <c r="E13" s="7" t="s">
        <v>8</v>
      </c>
      <c r="F13" s="36">
        <v>166.3878432503181</v>
      </c>
      <c r="G13" s="7" t="s">
        <v>8</v>
      </c>
      <c r="H13" s="36">
        <v>333.5553336192904</v>
      </c>
    </row>
    <row r="14" spans="1:12" ht="16.5" customHeight="1">
      <c r="A14" s="2">
        <v>6</v>
      </c>
      <c r="B14" s="41" t="s">
        <v>9</v>
      </c>
      <c r="C14" s="2" t="s">
        <v>8</v>
      </c>
      <c r="D14" s="29">
        <v>152.9460477564102</v>
      </c>
      <c r="E14" s="11" t="s">
        <v>8</v>
      </c>
      <c r="F14" s="29">
        <v>199.6654119003817</v>
      </c>
      <c r="G14" s="11" t="s">
        <v>8</v>
      </c>
      <c r="H14" s="29">
        <v>400.2664003431485</v>
      </c>
      <c r="I14" s="15"/>
      <c r="J14" s="15"/>
      <c r="K14" s="15"/>
      <c r="L14" s="15"/>
    </row>
    <row r="15" spans="1:8" ht="18.75" customHeight="1" hidden="1">
      <c r="A15" s="4"/>
      <c r="B15" s="17" t="s">
        <v>20</v>
      </c>
      <c r="C15" s="18"/>
      <c r="D15" s="19"/>
      <c r="E15" s="18"/>
      <c r="F15" s="19"/>
      <c r="G15" s="18"/>
      <c r="H15" s="19"/>
    </row>
    <row r="16" spans="1:8" ht="35.25" customHeight="1" hidden="1">
      <c r="A16" s="2">
        <v>1</v>
      </c>
      <c r="B16" s="3" t="s">
        <v>10</v>
      </c>
      <c r="C16" s="10" t="e">
        <f>'[1]населення'!$C$18-#REF!</f>
        <v>#REF!</v>
      </c>
      <c r="D16" s="2" t="s">
        <v>8</v>
      </c>
      <c r="E16" s="31" t="e">
        <f>'[1]бюджет'!$C$15-#REF!</f>
        <v>#REF!</v>
      </c>
      <c r="F16" s="2" t="s">
        <v>8</v>
      </c>
      <c r="G16" s="27">
        <f>'[1]інші'!$C$16</f>
        <v>1.2</v>
      </c>
      <c r="H16" s="2" t="s">
        <v>8</v>
      </c>
    </row>
    <row r="17" spans="1:8" ht="15.75" hidden="1">
      <c r="A17" s="2">
        <v>2</v>
      </c>
      <c r="B17" s="3" t="s">
        <v>21</v>
      </c>
      <c r="C17" s="2" t="s">
        <v>8</v>
      </c>
      <c r="D17" s="11">
        <f>D18+D19</f>
        <v>2213.39017620034</v>
      </c>
      <c r="E17" s="2" t="s">
        <v>8</v>
      </c>
      <c r="F17" s="11">
        <f>F18+F19</f>
        <v>3028.094830366246</v>
      </c>
      <c r="G17" s="2" t="s">
        <v>8</v>
      </c>
      <c r="H17" s="11">
        <f>H18+H19</f>
        <v>3146.2647383430995</v>
      </c>
    </row>
    <row r="18" spans="1:8" ht="30" hidden="1">
      <c r="A18" s="2" t="s">
        <v>24</v>
      </c>
      <c r="B18" s="12" t="s">
        <v>26</v>
      </c>
      <c r="C18" s="2" t="s">
        <v>8</v>
      </c>
      <c r="D18" s="11">
        <f>'[3]Лист1 з ком.'!$E$27</f>
        <v>2119.676220250035</v>
      </c>
      <c r="E18" s="2" t="s">
        <v>8</v>
      </c>
      <c r="F18" s="11">
        <f>'[3]Лист1'!$G$27</f>
        <v>2934.3808744159405</v>
      </c>
      <c r="G18" s="2" t="s">
        <v>8</v>
      </c>
      <c r="H18" s="11">
        <f>'[3]Лист1'!$H$27</f>
        <v>3053.1292389965197</v>
      </c>
    </row>
    <row r="19" spans="1:8" ht="30" hidden="1">
      <c r="A19" s="2" t="s">
        <v>25</v>
      </c>
      <c r="B19" s="12" t="s">
        <v>27</v>
      </c>
      <c r="C19" s="2" t="s">
        <v>8</v>
      </c>
      <c r="D19" s="11">
        <f>'[3]Лист1'!$E$29</f>
        <v>93.71395595030543</v>
      </c>
      <c r="E19" s="2" t="s">
        <v>8</v>
      </c>
      <c r="F19" s="11">
        <f>'[3]Лист1'!$E$29</f>
        <v>93.71395595030543</v>
      </c>
      <c r="G19" s="2" t="s">
        <v>8</v>
      </c>
      <c r="H19" s="11">
        <f>'[3]Лист1'!$H$29</f>
        <v>93.13549934657983</v>
      </c>
    </row>
    <row r="20" spans="1:8" ht="48.75" customHeight="1" hidden="1">
      <c r="A20" s="2">
        <v>3</v>
      </c>
      <c r="B20" s="3" t="s">
        <v>13</v>
      </c>
      <c r="C20" s="20" t="e">
        <f>#REF!</f>
        <v>#REF!</v>
      </c>
      <c r="D20" s="7" t="s">
        <v>8</v>
      </c>
      <c r="E20" s="28" t="e">
        <f>#REF!</f>
        <v>#REF!</v>
      </c>
      <c r="F20" s="11" t="s">
        <v>8</v>
      </c>
      <c r="G20" s="28" t="e">
        <f>#REF!</f>
        <v>#REF!</v>
      </c>
      <c r="H20" s="2" t="s">
        <v>8</v>
      </c>
    </row>
    <row r="21" spans="1:8" ht="30.75" customHeight="1" hidden="1">
      <c r="A21" s="2">
        <v>4</v>
      </c>
      <c r="B21" s="3" t="s">
        <v>11</v>
      </c>
      <c r="C21" s="21">
        <f>'[2]без цтп без ком.сбор'!L26</f>
        <v>2781</v>
      </c>
      <c r="D21" s="22" t="s">
        <v>8</v>
      </c>
      <c r="E21" s="26">
        <f>'[1]бюджет'!$C$8</f>
        <v>8</v>
      </c>
      <c r="F21" s="11" t="s">
        <v>8</v>
      </c>
      <c r="G21" s="30">
        <f>'[1]інші'!$C$9</f>
        <v>8</v>
      </c>
      <c r="H21" s="2" t="s">
        <v>8</v>
      </c>
    </row>
    <row r="22" spans="1:8" ht="34.5" hidden="1">
      <c r="A22" s="2">
        <v>5</v>
      </c>
      <c r="B22" s="3" t="s">
        <v>14</v>
      </c>
      <c r="C22" s="20" t="e">
        <f>C20</f>
        <v>#REF!</v>
      </c>
      <c r="D22" s="28" t="s">
        <v>8</v>
      </c>
      <c r="E22" s="28" t="e">
        <f>E20</f>
        <v>#REF!</v>
      </c>
      <c r="F22" s="2" t="s">
        <v>8</v>
      </c>
      <c r="G22" s="28" t="e">
        <f>#REF!</f>
        <v>#REF!</v>
      </c>
      <c r="H22" s="2" t="s">
        <v>8</v>
      </c>
    </row>
    <row r="23" spans="1:8" ht="50.25" hidden="1">
      <c r="A23" s="2">
        <v>6</v>
      </c>
      <c r="B23" s="3" t="s">
        <v>15</v>
      </c>
      <c r="C23" s="7" t="s">
        <v>8</v>
      </c>
      <c r="D23" s="24">
        <f>'[1]населення'!$C$19</f>
        <v>0.050768435399727405</v>
      </c>
      <c r="E23" s="7" t="s">
        <v>8</v>
      </c>
      <c r="F23" s="24">
        <f>'[1]бюджет'!$C$16</f>
        <v>0.04925490196078432</v>
      </c>
      <c r="G23" s="7" t="s">
        <v>8</v>
      </c>
      <c r="H23" s="23">
        <f>'[1]інші'!$C$17</f>
        <v>0.04615384615384615</v>
      </c>
    </row>
    <row r="24" spans="1:8" ht="31.5" hidden="1">
      <c r="A24" s="2">
        <v>7</v>
      </c>
      <c r="B24" s="3" t="s">
        <v>28</v>
      </c>
      <c r="C24" s="2" t="s">
        <v>8</v>
      </c>
      <c r="D24" s="13">
        <v>8.34</v>
      </c>
      <c r="E24" s="2" t="s">
        <v>8</v>
      </c>
      <c r="F24" s="13">
        <v>8.34</v>
      </c>
      <c r="G24" s="2" t="s">
        <v>8</v>
      </c>
      <c r="H24" s="11">
        <v>8.34</v>
      </c>
    </row>
    <row r="25" spans="1:4" ht="18" customHeight="1" hidden="1">
      <c r="A25" s="57" t="s">
        <v>12</v>
      </c>
      <c r="B25" s="57"/>
      <c r="C25" s="1"/>
      <c r="D25" s="1"/>
    </row>
    <row r="26" spans="2:8" ht="18.75" customHeight="1" hidden="1">
      <c r="B26" s="56" t="s">
        <v>16</v>
      </c>
      <c r="C26" s="56"/>
      <c r="D26" s="56"/>
      <c r="E26" s="56"/>
      <c r="F26" s="56"/>
      <c r="G26" s="56"/>
      <c r="H26" s="56"/>
    </row>
    <row r="27" spans="1:8" ht="19.5" customHeight="1" hidden="1">
      <c r="A27" s="5"/>
      <c r="B27" s="56" t="s">
        <v>23</v>
      </c>
      <c r="C27" s="56"/>
      <c r="D27" s="56"/>
      <c r="E27" s="56"/>
      <c r="F27" s="56"/>
      <c r="G27" s="56"/>
      <c r="H27" s="56"/>
    </row>
    <row r="28" spans="1:8" ht="19.5" customHeight="1">
      <c r="A28" s="5"/>
      <c r="B28" s="35"/>
      <c r="C28" s="35"/>
      <c r="D28" s="35"/>
      <c r="E28" s="35"/>
      <c r="F28" s="35"/>
      <c r="G28" s="35"/>
      <c r="H28" s="35"/>
    </row>
    <row r="29" spans="1:8" ht="21.75" customHeight="1">
      <c r="A29" s="56" t="s">
        <v>36</v>
      </c>
      <c r="B29" s="56"/>
      <c r="C29" s="60"/>
      <c r="D29" s="60"/>
      <c r="E29" s="48"/>
      <c r="F29" s="1"/>
      <c r="H29" s="50" t="s">
        <v>33</v>
      </c>
    </row>
    <row r="30" spans="1:8" ht="18" customHeight="1">
      <c r="A30" s="63" t="s">
        <v>39</v>
      </c>
      <c r="B30" s="63"/>
      <c r="C30" s="63"/>
      <c r="D30" s="63"/>
      <c r="H30" s="43" t="s">
        <v>37</v>
      </c>
    </row>
    <row r="31" spans="5:7" ht="15.75">
      <c r="E31" s="43"/>
      <c r="F31" s="63"/>
      <c r="G31" s="63"/>
    </row>
    <row r="32" ht="12.75">
      <c r="B32" s="37"/>
    </row>
  </sheetData>
  <sheetProtection/>
  <mergeCells count="14">
    <mergeCell ref="A30:D30"/>
    <mergeCell ref="F31:G31"/>
    <mergeCell ref="A1:H1"/>
    <mergeCell ref="B2:G2"/>
    <mergeCell ref="A3:A5"/>
    <mergeCell ref="B3:B5"/>
    <mergeCell ref="F3:F4"/>
    <mergeCell ref="A29:B29"/>
    <mergeCell ref="C29:D29"/>
    <mergeCell ref="G3:H4"/>
    <mergeCell ref="C3:D4"/>
    <mergeCell ref="A25:B25"/>
    <mergeCell ref="B26:H26"/>
    <mergeCell ref="B27:H2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C7" sqref="C7:G14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1.7109375" style="0" customWidth="1"/>
    <col min="4" max="4" width="14.421875" style="0" customWidth="1"/>
    <col min="5" max="5" width="0.13671875" style="0" customWidth="1"/>
    <col min="6" max="6" width="11.8515625" style="0" customWidth="1"/>
    <col min="7" max="7" width="14.421875" style="0" customWidth="1"/>
    <col min="8" max="11" width="9.140625" style="0" customWidth="1"/>
  </cols>
  <sheetData>
    <row r="1" spans="1:7" ht="51.75" customHeight="1">
      <c r="A1" s="64" t="s">
        <v>38</v>
      </c>
      <c r="B1" s="64"/>
      <c r="C1" s="64"/>
      <c r="D1" s="64"/>
      <c r="E1" s="64"/>
      <c r="F1" s="64"/>
      <c r="G1" s="64"/>
    </row>
    <row r="2" spans="1:7" ht="22.5" customHeight="1">
      <c r="A2" s="38"/>
      <c r="B2" s="65" t="s">
        <v>32</v>
      </c>
      <c r="C2" s="65"/>
      <c r="D2" s="65"/>
      <c r="E2" s="65"/>
      <c r="F2" s="65"/>
      <c r="G2" s="65"/>
    </row>
    <row r="3" spans="1:7" ht="42" customHeight="1">
      <c r="A3" s="59" t="s">
        <v>0</v>
      </c>
      <c r="B3" s="51" t="s">
        <v>1</v>
      </c>
      <c r="C3" s="52" t="s">
        <v>29</v>
      </c>
      <c r="D3" s="61"/>
      <c r="E3" s="53"/>
      <c r="F3" s="51" t="s">
        <v>31</v>
      </c>
      <c r="G3" s="51"/>
    </row>
    <row r="4" spans="1:7" ht="81.75" customHeight="1">
      <c r="A4" s="59"/>
      <c r="B4" s="51"/>
      <c r="C4" s="54"/>
      <c r="D4" s="62"/>
      <c r="E4" s="55"/>
      <c r="F4" s="51"/>
      <c r="G4" s="51"/>
    </row>
    <row r="5" spans="1:7" ht="22.5" customHeight="1">
      <c r="A5" s="59"/>
      <c r="B5" s="51"/>
      <c r="C5" s="7" t="s">
        <v>2</v>
      </c>
      <c r="D5" s="7" t="s">
        <v>22</v>
      </c>
      <c r="E5" s="7" t="s">
        <v>2</v>
      </c>
      <c r="F5" s="9" t="s">
        <v>2</v>
      </c>
      <c r="G5" s="9" t="s">
        <v>22</v>
      </c>
    </row>
    <row r="6" spans="1:7" ht="12.75">
      <c r="A6" s="6">
        <v>1</v>
      </c>
      <c r="B6" s="6">
        <v>2</v>
      </c>
      <c r="C6" s="6">
        <v>3</v>
      </c>
      <c r="D6" s="6">
        <v>3</v>
      </c>
      <c r="E6" s="8">
        <v>5</v>
      </c>
      <c r="F6" s="8">
        <v>7</v>
      </c>
      <c r="G6" s="8">
        <v>5</v>
      </c>
    </row>
    <row r="7" spans="1:7" ht="66" customHeight="1">
      <c r="A7" s="2">
        <v>1</v>
      </c>
      <c r="B7" s="3" t="s">
        <v>3</v>
      </c>
      <c r="C7" s="36">
        <v>671.1242998674835</v>
      </c>
      <c r="D7" s="25">
        <v>113.74988133347178</v>
      </c>
      <c r="E7" s="25" t="e">
        <v>#REF!</v>
      </c>
      <c r="F7" s="25">
        <v>3.129101369614134</v>
      </c>
      <c r="G7" s="25">
        <v>312.9101369614134</v>
      </c>
    </row>
    <row r="8" spans="1:8" ht="47.25">
      <c r="A8" s="2">
        <v>2</v>
      </c>
      <c r="B8" s="3" t="s">
        <v>4</v>
      </c>
      <c r="C8" s="36">
        <v>66.611</v>
      </c>
      <c r="D8" s="25">
        <v>11.29</v>
      </c>
      <c r="E8" s="25" t="e">
        <v>#REF!</v>
      </c>
      <c r="F8" s="25">
        <v>0.1124</v>
      </c>
      <c r="G8" s="25">
        <v>11.24</v>
      </c>
      <c r="H8" s="16"/>
    </row>
    <row r="9" spans="1:7" ht="15.75">
      <c r="A9" s="2">
        <v>3</v>
      </c>
      <c r="B9" s="3" t="s">
        <v>17</v>
      </c>
      <c r="C9" s="13">
        <v>737.7352998674835</v>
      </c>
      <c r="D9" s="11">
        <v>125.03988133347178</v>
      </c>
      <c r="E9" s="11" t="e">
        <v>#REF!</v>
      </c>
      <c r="F9" s="11">
        <v>3.241501369614134</v>
      </c>
      <c r="G9" s="11">
        <v>324.1501369614134</v>
      </c>
    </row>
    <row r="10" spans="1:8" ht="31.5">
      <c r="A10" s="2">
        <v>4</v>
      </c>
      <c r="B10" s="3" t="s">
        <v>5</v>
      </c>
      <c r="C10" s="36">
        <v>23.42254846035627</v>
      </c>
      <c r="D10" s="25">
        <v>3.969923467856995</v>
      </c>
      <c r="E10" s="25" t="e">
        <v>#REF!</v>
      </c>
      <c r="F10" s="25">
        <v>0.10915721945122367</v>
      </c>
      <c r="G10" s="25">
        <v>10.915721945122367</v>
      </c>
      <c r="H10" s="14"/>
    </row>
    <row r="11" spans="1:7" ht="50.25" customHeight="1">
      <c r="A11" s="4" t="s">
        <v>18</v>
      </c>
      <c r="B11" s="3" t="s">
        <v>6</v>
      </c>
      <c r="C11" s="36">
        <v>23.42254846035627</v>
      </c>
      <c r="D11" s="25">
        <v>3.969923467856995</v>
      </c>
      <c r="E11" s="25" t="e">
        <v>#REF!</v>
      </c>
      <c r="F11" s="25">
        <v>0.10915721945122367</v>
      </c>
      <c r="G11" s="25">
        <v>10.915721945122367</v>
      </c>
    </row>
    <row r="12" spans="1:7" ht="15.75" hidden="1">
      <c r="A12" s="2">
        <v>5</v>
      </c>
      <c r="B12" s="3" t="s">
        <v>7</v>
      </c>
      <c r="C12" s="13">
        <v>761.1578483278398</v>
      </c>
      <c r="D12" s="2" t="s">
        <v>8</v>
      </c>
      <c r="E12" s="11" t="e">
        <v>#REF!</v>
      </c>
      <c r="F12" s="11">
        <v>3.3506585890653575</v>
      </c>
      <c r="G12" s="2" t="s">
        <v>8</v>
      </c>
    </row>
    <row r="13" spans="1:7" ht="31.5">
      <c r="A13" s="2">
        <v>6</v>
      </c>
      <c r="B13" s="3" t="s">
        <v>19</v>
      </c>
      <c r="C13" s="2" t="s">
        <v>8</v>
      </c>
      <c r="D13" s="11">
        <v>129.00980480132878</v>
      </c>
      <c r="E13" s="2" t="s">
        <v>8</v>
      </c>
      <c r="F13" s="2" t="s">
        <v>8</v>
      </c>
      <c r="G13" s="11">
        <v>335.06585890653577</v>
      </c>
    </row>
    <row r="14" spans="1:11" ht="16.5" customHeight="1">
      <c r="A14" s="42">
        <v>7</v>
      </c>
      <c r="B14" s="41" t="s">
        <v>9</v>
      </c>
      <c r="C14" s="2" t="s">
        <v>8</v>
      </c>
      <c r="D14" s="39">
        <v>154.81176576159453</v>
      </c>
      <c r="E14" s="11" t="s">
        <v>8</v>
      </c>
      <c r="F14" s="11" t="s">
        <v>8</v>
      </c>
      <c r="G14" s="39">
        <v>402.07903068784293</v>
      </c>
      <c r="H14" s="15"/>
      <c r="I14" s="15"/>
      <c r="J14" s="15"/>
      <c r="K14" s="15"/>
    </row>
    <row r="15" spans="1:7" ht="18.75" customHeight="1" hidden="1">
      <c r="A15" s="4"/>
      <c r="B15" s="33" t="s">
        <v>20</v>
      </c>
      <c r="C15" s="18"/>
      <c r="D15" s="19"/>
      <c r="E15" s="18"/>
      <c r="F15" s="18"/>
      <c r="G15" s="19"/>
    </row>
    <row r="16" spans="1:7" ht="35.25" customHeight="1" hidden="1">
      <c r="A16" s="2">
        <v>1</v>
      </c>
      <c r="B16" s="3" t="s">
        <v>10</v>
      </c>
      <c r="C16" s="10">
        <f>'[4]Лист1'!$F$51</f>
        <v>308</v>
      </c>
      <c r="D16" s="2" t="s">
        <v>8</v>
      </c>
      <c r="E16" s="10">
        <f>'[4]Лист1'!$F$51</f>
        <v>308</v>
      </c>
      <c r="F16" s="31">
        <f>'[4]Лист1'!$F$54</f>
        <v>0</v>
      </c>
      <c r="G16" s="2" t="s">
        <v>8</v>
      </c>
    </row>
    <row r="17" spans="1:7" ht="15.75" customHeight="1" hidden="1">
      <c r="A17" s="2">
        <v>2</v>
      </c>
      <c r="B17" s="3" t="s">
        <v>21</v>
      </c>
      <c r="C17" s="2" t="s">
        <v>8</v>
      </c>
      <c r="D17" s="11">
        <f>D18+D19</f>
        <v>2254.9907374384293</v>
      </c>
      <c r="E17" s="2" t="s">
        <v>8</v>
      </c>
      <c r="F17" s="2" t="s">
        <v>8</v>
      </c>
      <c r="G17" s="11">
        <f>G18+G19</f>
        <v>3069.7680363705645</v>
      </c>
    </row>
    <row r="18" spans="1:7" ht="30" customHeight="1" hidden="1">
      <c r="A18" s="2" t="s">
        <v>24</v>
      </c>
      <c r="B18" s="12" t="s">
        <v>26</v>
      </c>
      <c r="C18" s="2" t="s">
        <v>8</v>
      </c>
      <c r="D18" s="11">
        <f>'[3]Лист1 з ком.'!$E$31</f>
        <v>2159.1716324987524</v>
      </c>
      <c r="E18" s="2" t="s">
        <v>8</v>
      </c>
      <c r="F18" s="2" t="s">
        <v>8</v>
      </c>
      <c r="G18" s="11">
        <f>'[3]Лист1'!$G$31</f>
        <v>2973.876286664658</v>
      </c>
    </row>
    <row r="19" spans="1:7" ht="30" customHeight="1" hidden="1">
      <c r="A19" s="2" t="s">
        <v>25</v>
      </c>
      <c r="B19" s="12" t="s">
        <v>27</v>
      </c>
      <c r="C19" s="2" t="s">
        <v>8</v>
      </c>
      <c r="D19" s="11">
        <f>'[3]Лист1 з ком.'!$E$33</f>
        <v>95.81910493967685</v>
      </c>
      <c r="E19" s="2" t="s">
        <v>8</v>
      </c>
      <c r="F19" s="2" t="s">
        <v>8</v>
      </c>
      <c r="G19" s="11">
        <f>'[3]Лист1'!$G$33</f>
        <v>95.89174970590666</v>
      </c>
    </row>
    <row r="20" spans="1:7" ht="48.75" customHeight="1" hidden="1">
      <c r="A20" s="2">
        <v>3</v>
      </c>
      <c r="B20" s="3" t="s">
        <v>13</v>
      </c>
      <c r="C20" s="20" t="e">
        <f>#REF!</f>
        <v>#REF!</v>
      </c>
      <c r="D20" s="7" t="s">
        <v>8</v>
      </c>
      <c r="E20" s="20">
        <v>14.226</v>
      </c>
      <c r="F20" s="28" t="e">
        <f>#REF!</f>
        <v>#REF!</v>
      </c>
      <c r="G20" s="25" t="s">
        <v>8</v>
      </c>
    </row>
    <row r="21" spans="1:7" ht="30.75" customHeight="1" hidden="1">
      <c r="A21" s="2">
        <v>4</v>
      </c>
      <c r="B21" s="3" t="s">
        <v>11</v>
      </c>
      <c r="C21" s="32">
        <f>'[1]населення'!$C$7</f>
        <v>4277</v>
      </c>
      <c r="D21" s="22" t="s">
        <v>8</v>
      </c>
      <c r="E21" s="32">
        <f>'[1]населення'!$C$7</f>
        <v>4277</v>
      </c>
      <c r="F21" s="26">
        <f>'[1]бюджет'!$C$8</f>
        <v>8</v>
      </c>
      <c r="G21" s="25" t="s">
        <v>8</v>
      </c>
    </row>
    <row r="22" spans="1:7" ht="34.5" customHeight="1" hidden="1">
      <c r="A22" s="2">
        <v>5</v>
      </c>
      <c r="B22" s="3" t="s">
        <v>14</v>
      </c>
      <c r="C22" s="20" t="e">
        <f>C20</f>
        <v>#REF!</v>
      </c>
      <c r="D22" s="23" t="s">
        <v>8</v>
      </c>
      <c r="E22" s="20">
        <f>E20</f>
        <v>14.226</v>
      </c>
      <c r="F22" s="28" t="e">
        <f>#REF!</f>
        <v>#REF!</v>
      </c>
      <c r="G22" s="2" t="s">
        <v>8</v>
      </c>
    </row>
    <row r="23" spans="1:7" ht="50.25" customHeight="1" hidden="1">
      <c r="A23" s="2">
        <v>6</v>
      </c>
      <c r="B23" s="3" t="s">
        <v>15</v>
      </c>
      <c r="C23" s="7" t="s">
        <v>8</v>
      </c>
      <c r="D23" s="24">
        <f>'[5]населення'!$C$17</f>
        <v>0.05077201475876008</v>
      </c>
      <c r="E23" s="7" t="s">
        <v>8</v>
      </c>
      <c r="F23" s="7" t="s">
        <v>8</v>
      </c>
      <c r="G23" s="24">
        <f>'[5]бюджет'!$C$16</f>
        <v>0.04925490196078432</v>
      </c>
    </row>
    <row r="24" spans="1:7" ht="31.5" customHeight="1" hidden="1">
      <c r="A24" s="2">
        <v>7</v>
      </c>
      <c r="B24" s="3" t="s">
        <v>28</v>
      </c>
      <c r="C24" s="2" t="s">
        <v>8</v>
      </c>
      <c r="D24" s="13">
        <v>8.34</v>
      </c>
      <c r="E24" s="2" t="s">
        <v>8</v>
      </c>
      <c r="F24" s="2" t="s">
        <v>8</v>
      </c>
      <c r="G24" s="13">
        <v>8.34</v>
      </c>
    </row>
    <row r="25" spans="1:5" ht="18" customHeight="1" hidden="1">
      <c r="A25" s="45" t="s">
        <v>12</v>
      </c>
      <c r="B25" s="45"/>
      <c r="C25" s="1"/>
      <c r="D25" s="1"/>
      <c r="E25" s="1"/>
    </row>
    <row r="26" spans="2:7" ht="18.75" customHeight="1" hidden="1">
      <c r="B26" s="46" t="s">
        <v>16</v>
      </c>
      <c r="C26" s="46"/>
      <c r="D26" s="46"/>
      <c r="E26" s="46"/>
      <c r="F26" s="46"/>
      <c r="G26" s="46"/>
    </row>
    <row r="27" spans="1:7" ht="19.5" customHeight="1" hidden="1">
      <c r="A27" s="5"/>
      <c r="B27" s="46" t="s">
        <v>23</v>
      </c>
      <c r="C27" s="46"/>
      <c r="D27" s="46"/>
      <c r="E27" s="46"/>
      <c r="F27" s="46"/>
      <c r="G27" s="46"/>
    </row>
    <row r="28" spans="1:5" ht="25.5" customHeight="1">
      <c r="A28" s="40"/>
      <c r="B28" s="44"/>
      <c r="C28" s="47"/>
      <c r="D28" s="47"/>
      <c r="E28" s="44"/>
    </row>
    <row r="29" spans="1:6" ht="25.5" customHeight="1">
      <c r="A29" s="60" t="s">
        <v>36</v>
      </c>
      <c r="B29" s="60"/>
      <c r="C29" s="60"/>
      <c r="D29" s="60"/>
      <c r="E29" s="34"/>
      <c r="F29" s="1" t="s">
        <v>33</v>
      </c>
    </row>
    <row r="31" spans="1:10" ht="15.75" customHeight="1">
      <c r="A31" s="63" t="s">
        <v>35</v>
      </c>
      <c r="B31" s="63"/>
      <c r="C31" s="63"/>
      <c r="D31" s="63"/>
      <c r="E31" s="43"/>
      <c r="F31" s="63" t="s">
        <v>37</v>
      </c>
      <c r="G31" s="63"/>
      <c r="H31" s="43"/>
      <c r="I31" s="43"/>
      <c r="J31" s="43"/>
    </row>
  </sheetData>
  <sheetProtection/>
  <mergeCells count="10">
    <mergeCell ref="A29:B29"/>
    <mergeCell ref="A31:D31"/>
    <mergeCell ref="C29:D29"/>
    <mergeCell ref="F31:G31"/>
    <mergeCell ref="A1:G1"/>
    <mergeCell ref="B2:G2"/>
    <mergeCell ref="A3:A5"/>
    <mergeCell ref="B3:B5"/>
    <mergeCell ref="F3:G4"/>
    <mergeCell ref="C3:E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 2</cp:lastModifiedBy>
  <cp:lastPrinted>2022-11-09T10:01:53Z</cp:lastPrinted>
  <dcterms:created xsi:type="dcterms:W3CDTF">2019-05-24T10:06:07Z</dcterms:created>
  <dcterms:modified xsi:type="dcterms:W3CDTF">2022-11-09T11:03:07Z</dcterms:modified>
  <cp:category/>
  <cp:version/>
  <cp:contentType/>
  <cp:contentStatus/>
</cp:coreProperties>
</file>